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>
    <definedName name="_xlnm.Print_Area" localSheetId="0">'Лист1'!$A$1:$J$42</definedName>
  </definedNames>
  <calcPr fullCalcOnLoad="1"/>
</workbook>
</file>

<file path=xl/sharedStrings.xml><?xml version="1.0" encoding="utf-8"?>
<sst xmlns="http://schemas.openxmlformats.org/spreadsheetml/2006/main" count="140" uniqueCount="86">
  <si>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</si>
  <si>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</si>
  <si>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</si>
  <si>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</si>
  <si>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</si>
  <si>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</si>
  <si>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</si>
  <si>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</si>
  <si>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</si>
  <si>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</si>
  <si>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Количество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</si>
  <si>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</si>
  <si>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</si>
  <si>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</si>
  <si>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</si>
  <si>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</si>
  <si>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</si>
  <si>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</si>
  <si>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</si>
  <si>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</si>
  <si>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</si>
  <si>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</si>
  <si>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</si>
  <si>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</si>
  <si>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</si>
  <si>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</si>
  <si>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</si>
  <si>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</si>
  <si>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</si>
  <si>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</si>
  <si>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</si>
  <si>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</si>
  <si>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</si>
  <si>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</si>
  <si>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</si>
  <si>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</si>
  <si>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</si>
  <si>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</si>
  <si>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</si>
  <si>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</si>
  <si>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</si>
  <si>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</si>
  <si>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</si>
  <si>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</si>
  <si>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</si>
  <si>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</si>
  <si>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</si>
  <si>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</si>
  <si>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</si>
  <si>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Стоимость на 1 кв м об.пл.</t>
  </si>
  <si>
    <t>г. Рязань ул. Новаторов д. 19 корп. 2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</si>
  <si>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</si>
  <si>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</si>
  <si>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</si>
  <si>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</si>
  <si>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</si>
  <si>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</si>
  <si>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</si>
  <si>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</si>
  <si>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</si>
  <si>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</si>
  <si>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</si>
  <si>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</si>
  <si>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Техническое обслуживание внутридомового газового оборудования</t>
  </si>
  <si>
    <t>Коммунальные ресурсы потребляемые в целях содержания общего имущества в многоквартирном доме (КРСОИ)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</si>
  <si>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</si>
  <si>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</si>
  <si>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</si>
  <si>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</si>
  <si>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</si>
  <si>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</si>
  <si>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</si>
  <si>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</si>
  <si>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</si>
  <si>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</si>
  <si>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</si>
  <si>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</si>
  <si>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</si>
  <si>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19 к 2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</si>
  <si>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</si>
  <si>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</si>
  <si>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</si>
  <si>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</si>
  <si>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</si>
  <si>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>Расчет платы за услуги (работы)  по содержанию,управлению и текущему ремонту  общего имущества многоквартирного дома  с 01.02.2021 г.  (Перечень и стоимость работ по содержанию, управлению и текущему ремонту общего имущества МКД)</t>
  </si>
  <si>
    <t xml:space="preserve">Тариф с КРСОИ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</si>
</sst>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Cambria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Cambria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5" fillId="0" borderId="0" xfId="0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4" fillId="33" borderId="0" xfId="0" applyFont="1" applyFill="1" applyAlignment="1">
      <alignment horizontal="left" wrapText="1"/>
    </xf>
    <xf numFmtId="4" fontId="2" fillId="0" borderId="0" xfId="0" applyNumberFormat="1" applyFont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justify" vertical="center" wrapText="1"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" fontId="45" fillId="9" borderId="11" xfId="0" applyNumberFormat="1" applyFont="1" applyFill="1" applyBorder="1" applyAlignment="1">
      <alignment horizontal="right"/>
    </xf>
    <xf numFmtId="4" fontId="45" fillId="9" borderId="11" xfId="0" applyNumberFormat="1" applyFont="1" applyFill="1" applyBorder="1" applyAlignment="1">
      <alignment horizontal="center" vertical="center"/>
    </xf>
    <xf numFmtId="4" fontId="45" fillId="9" borderId="10" xfId="0" applyNumberFormat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right"/>
    </xf>
    <xf numFmtId="4" fontId="3" fillId="9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45" fillId="9" borderId="13" xfId="0" applyNumberFormat="1" applyFont="1" applyFill="1" applyBorder="1" applyAlignment="1">
      <alignment horizontal="right"/>
    </xf>
    <xf numFmtId="4" fontId="2" fillId="9" borderId="10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4" fontId="3" fillId="9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2" fontId="5" fillId="0" borderId="10" xfId="0" applyNumberFormat="1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justify" wrapText="1"/>
    </xf>
    <xf numFmtId="2" fontId="47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2" fontId="47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2" fontId="47" fillId="33" borderId="10" xfId="0" applyNumberFormat="1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center" wrapText="1"/>
    </xf>
    <xf numFmtId="4" fontId="3" fillId="9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49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0" fontId="45" fillId="9" borderId="13" xfId="0" applyFont="1" applyFill="1" applyBorder="1" applyAlignment="1">
      <alignment horizontal="right"/>
    </xf>
    <xf numFmtId="0" fontId="3" fillId="9" borderId="13" xfId="0" applyFont="1" applyFill="1" applyBorder="1" applyAlignment="1">
      <alignment horizontal="right"/>
    </xf>
    <xf numFmtId="0" fontId="45" fillId="9" borderId="10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left"/>
    </xf>
    <xf numFmtId="0" fontId="49" fillId="0" borderId="13" xfId="0" applyFont="1" applyFill="1" applyBorder="1" applyAlignment="1">
      <alignment horizontal="left"/>
    </xf>
    <xf numFmtId="0" fontId="50" fillId="0" borderId="13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/>
    </xf>
    <xf numFmtId="0" fontId="3" fillId="9" borderId="11" xfId="0" applyFont="1" applyFill="1" applyBorder="1" applyAlignment="1">
      <alignment horizontal="right"/>
    </xf>
    <xf numFmtId="0" fontId="3" fillId="9" borderId="13" xfId="0" applyFont="1" applyFill="1" applyBorder="1" applyAlignment="1">
      <alignment horizontal="right"/>
    </xf>
    <xf numFmtId="0" fontId="3" fillId="9" borderId="15" xfId="0" applyFont="1" applyFill="1" applyBorder="1" applyAlignment="1">
      <alignment horizontal="right"/>
    </xf>
    <xf numFmtId="2" fontId="47" fillId="33" borderId="11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Normal="85" zoomScaleSheetLayoutView="100" zoomScalePageLayoutView="0" workbookViewId="0" topLeftCell="C1">
      <selection activeCell="I9" sqref="I9"/>
    </sheetView>
  </sheetViews>
  <sheetFormatPr defaultColWidth="8.8515625" defaultRowHeight="15"/>
  <cols>
    <col min="1" max="1" width="17.00390625" style="1" customWidth="1"/>
    <col min="2" max="2" width="48.00390625" style="1" customWidth="1"/>
    <col min="3" max="3" width="22.57421875" style="1" customWidth="1"/>
    <col min="4" max="4" width="14.7109375" style="1" customWidth="1"/>
    <col min="5" max="5" width="12.421875" style="1" customWidth="1"/>
    <col min="6" max="6" width="23.7109375" style="28" customWidth="1"/>
    <col min="7" max="7" width="16.7109375" style="28" customWidth="1"/>
    <col min="8" max="10" width="16.7109375" style="31" customWidth="1"/>
    <col min="11" max="16384" width="8.8515625" style="1" customWidth="1"/>
  </cols>
  <sheetData>
    <row r="1" spans="2:7" ht="15.75">
      <c r="B1" s="1" t="s">
        <v>0</v>
      </c>
      <c r="F1" s="2" t="s">
        <v>1</v>
      </c>
      <c r="G1" s="2"/>
    </row>
    <row r="2" spans="6:7" ht="15.75">
      <c r="F2" s="3" t="s">
        <v>2</v>
      </c>
      <c r="G2" s="3"/>
    </row>
    <row r="3" spans="1:10" s="4" customFormat="1" ht="18.75" customHeight="1">
      <c r="A3" s="94" t="s">
        <v>84</v>
      </c>
      <c r="B3" s="94"/>
      <c r="C3" s="94"/>
      <c r="D3" s="94"/>
      <c r="E3" s="94"/>
      <c r="F3" s="94"/>
      <c r="G3" s="94"/>
      <c r="H3" s="94"/>
      <c r="I3" s="94"/>
      <c r="J3" s="32"/>
    </row>
    <row r="4" spans="1:10" s="4" customFormat="1" ht="21" customHeight="1">
      <c r="A4" s="94"/>
      <c r="B4" s="94"/>
      <c r="C4" s="94"/>
      <c r="D4" s="94"/>
      <c r="E4" s="94"/>
      <c r="F4" s="94"/>
      <c r="G4" s="94"/>
      <c r="H4" s="94"/>
      <c r="I4" s="94"/>
      <c r="J4" s="32"/>
    </row>
    <row r="5" spans="1:9" ht="24.75" customHeight="1">
      <c r="A5" s="5"/>
      <c r="B5" s="5" t="s">
        <v>50</v>
      </c>
      <c r="C5" s="5" t="s">
        <v>3</v>
      </c>
      <c r="D5" s="6">
        <v>13145.3</v>
      </c>
      <c r="E5" s="7"/>
      <c r="F5" s="8"/>
      <c r="G5" s="8"/>
      <c r="H5" s="33"/>
      <c r="I5" s="33"/>
    </row>
    <row r="6" spans="1:9" ht="20.25" customHeight="1">
      <c r="A6" s="95" t="s">
        <v>4</v>
      </c>
      <c r="B6" s="95"/>
      <c r="C6" s="95"/>
      <c r="D6" s="95"/>
      <c r="E6" s="95"/>
      <c r="F6" s="95"/>
      <c r="G6" s="95"/>
      <c r="H6" s="95"/>
      <c r="I6" s="95"/>
    </row>
    <row r="7" spans="1:10" ht="53.2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10" t="s">
        <v>58</v>
      </c>
      <c r="G7" s="10" t="s">
        <v>10</v>
      </c>
      <c r="H7" s="13" t="s">
        <v>12</v>
      </c>
      <c r="I7" s="37" t="s">
        <v>11</v>
      </c>
      <c r="J7" s="13" t="s">
        <v>49</v>
      </c>
    </row>
    <row r="8" spans="1:10" ht="63">
      <c r="A8" s="9">
        <v>1</v>
      </c>
      <c r="B8" s="11" t="s">
        <v>16</v>
      </c>
      <c r="C8" s="9" t="s">
        <v>17</v>
      </c>
      <c r="D8" s="12">
        <v>0.33</v>
      </c>
      <c r="E8" s="12">
        <v>13145.3</v>
      </c>
      <c r="F8" s="10" t="s">
        <v>18</v>
      </c>
      <c r="G8" s="10">
        <v>12</v>
      </c>
      <c r="H8" s="13">
        <v>4337.949</v>
      </c>
      <c r="I8" s="37">
        <v>52055.38799999999</v>
      </c>
      <c r="J8" s="38">
        <v>0.33</v>
      </c>
    </row>
    <row r="9" spans="1:10" ht="63">
      <c r="A9" s="9">
        <v>2</v>
      </c>
      <c r="B9" s="11" t="s">
        <v>52</v>
      </c>
      <c r="C9" s="9" t="s">
        <v>17</v>
      </c>
      <c r="D9" s="12">
        <v>0.08</v>
      </c>
      <c r="E9" s="12">
        <v>13145.3</v>
      </c>
      <c r="F9" s="10" t="s">
        <v>18</v>
      </c>
      <c r="G9" s="10">
        <v>12</v>
      </c>
      <c r="H9" s="13">
        <v>1051.624</v>
      </c>
      <c r="I9" s="37">
        <v>12619.488000000001</v>
      </c>
      <c r="J9" s="38">
        <v>0.08</v>
      </c>
    </row>
    <row r="10" spans="1:10" ht="63">
      <c r="A10" s="9">
        <v>3</v>
      </c>
      <c r="B10" s="11" t="s">
        <v>20</v>
      </c>
      <c r="C10" s="9" t="s">
        <v>19</v>
      </c>
      <c r="D10" s="12">
        <v>0.16</v>
      </c>
      <c r="E10" s="12">
        <v>13145.3</v>
      </c>
      <c r="F10" s="10" t="s">
        <v>18</v>
      </c>
      <c r="G10" s="10">
        <v>12</v>
      </c>
      <c r="H10" s="13">
        <v>2103.248</v>
      </c>
      <c r="I10" s="37">
        <v>25238.976000000002</v>
      </c>
      <c r="J10" s="38">
        <v>0.16</v>
      </c>
    </row>
    <row r="11" spans="1:10" ht="30" customHeight="1">
      <c r="A11" s="9">
        <v>4</v>
      </c>
      <c r="B11" s="11" t="s">
        <v>21</v>
      </c>
      <c r="C11" s="9" t="s">
        <v>22</v>
      </c>
      <c r="D11" s="12">
        <v>0.07</v>
      </c>
      <c r="E11" s="12">
        <v>13145.3</v>
      </c>
      <c r="F11" s="10" t="s">
        <v>18</v>
      </c>
      <c r="G11" s="10">
        <v>12</v>
      </c>
      <c r="H11" s="13">
        <v>920.171</v>
      </c>
      <c r="I11" s="37">
        <v>11042.052</v>
      </c>
      <c r="J11" s="38">
        <v>0.06999999999999999</v>
      </c>
    </row>
    <row r="12" spans="1:10" ht="78.75">
      <c r="A12" s="9">
        <v>5</v>
      </c>
      <c r="B12" s="11" t="s">
        <v>23</v>
      </c>
      <c r="C12" s="9" t="s">
        <v>24</v>
      </c>
      <c r="D12" s="12">
        <v>0.04</v>
      </c>
      <c r="E12" s="12">
        <v>13145.3</v>
      </c>
      <c r="F12" s="10" t="s">
        <v>18</v>
      </c>
      <c r="G12" s="10">
        <v>12</v>
      </c>
      <c r="H12" s="13">
        <v>525.812</v>
      </c>
      <c r="I12" s="37">
        <v>6309.744000000001</v>
      </c>
      <c r="J12" s="38">
        <v>0.04</v>
      </c>
    </row>
    <row r="13" spans="1:10" ht="63">
      <c r="A13" s="9">
        <v>6</v>
      </c>
      <c r="B13" s="11" t="s">
        <v>26</v>
      </c>
      <c r="C13" s="9" t="s">
        <v>27</v>
      </c>
      <c r="D13" s="12">
        <v>0.2</v>
      </c>
      <c r="E13" s="12">
        <v>13145.3</v>
      </c>
      <c r="F13" s="10" t="s">
        <v>18</v>
      </c>
      <c r="G13" s="10">
        <v>12</v>
      </c>
      <c r="H13" s="13">
        <v>2629.06</v>
      </c>
      <c r="I13" s="37">
        <v>31548.72</v>
      </c>
      <c r="J13" s="38">
        <v>0.2</v>
      </c>
    </row>
    <row r="14" spans="1:10" ht="63">
      <c r="A14" s="9">
        <v>7</v>
      </c>
      <c r="B14" s="11" t="s">
        <v>53</v>
      </c>
      <c r="C14" s="9" t="s">
        <v>29</v>
      </c>
      <c r="D14" s="12">
        <v>0.18000000000000002</v>
      </c>
      <c r="E14" s="12">
        <v>13145.3</v>
      </c>
      <c r="F14" s="10" t="s">
        <v>18</v>
      </c>
      <c r="G14" s="10">
        <v>12</v>
      </c>
      <c r="H14" s="13">
        <v>2366.154</v>
      </c>
      <c r="I14" s="37">
        <v>28393.847999999998</v>
      </c>
      <c r="J14" s="38">
        <v>0.18000000000000002</v>
      </c>
    </row>
    <row r="15" spans="1:10" ht="63">
      <c r="A15" s="9">
        <v>8</v>
      </c>
      <c r="B15" s="29" t="s">
        <v>48</v>
      </c>
      <c r="C15" s="9" t="s">
        <v>29</v>
      </c>
      <c r="D15" s="12">
        <v>0.19</v>
      </c>
      <c r="E15" s="12">
        <v>13145.3</v>
      </c>
      <c r="F15" s="10" t="s">
        <v>18</v>
      </c>
      <c r="G15" s="10">
        <v>12</v>
      </c>
      <c r="H15" s="13">
        <v>2497.607</v>
      </c>
      <c r="I15" s="37">
        <v>29971.284</v>
      </c>
      <c r="J15" s="38">
        <v>0.19</v>
      </c>
    </row>
    <row r="16" spans="1:10" ht="33" customHeight="1">
      <c r="A16" s="9">
        <v>9</v>
      </c>
      <c r="B16" s="11" t="s">
        <v>54</v>
      </c>
      <c r="C16" s="9" t="s">
        <v>17</v>
      </c>
      <c r="D16" s="12">
        <v>0.52</v>
      </c>
      <c r="E16" s="12">
        <v>13145.3</v>
      </c>
      <c r="F16" s="14" t="s">
        <v>57</v>
      </c>
      <c r="G16" s="10">
        <v>12</v>
      </c>
      <c r="H16" s="13">
        <v>6835.556</v>
      </c>
      <c r="I16" s="37">
        <v>82026.67199999999</v>
      </c>
      <c r="J16" s="38">
        <v>0.52</v>
      </c>
    </row>
    <row r="17" spans="1:10" ht="33" customHeight="1">
      <c r="A17" s="9">
        <v>10</v>
      </c>
      <c r="B17" s="11" t="s">
        <v>30</v>
      </c>
      <c r="C17" s="9" t="s">
        <v>17</v>
      </c>
      <c r="D17" s="12">
        <v>0.44</v>
      </c>
      <c r="E17" s="12">
        <v>13145.3</v>
      </c>
      <c r="F17" s="14" t="s">
        <v>57</v>
      </c>
      <c r="G17" s="10">
        <v>12</v>
      </c>
      <c r="H17" s="13">
        <v>5783.932</v>
      </c>
      <c r="I17" s="37">
        <v>69407.184</v>
      </c>
      <c r="J17" s="38">
        <v>0.44</v>
      </c>
    </row>
    <row r="18" spans="1:10" ht="41.25" customHeight="1">
      <c r="A18" s="9">
        <v>11</v>
      </c>
      <c r="B18" s="11" t="s">
        <v>31</v>
      </c>
      <c r="C18" s="9" t="s">
        <v>29</v>
      </c>
      <c r="D18" s="12">
        <v>0.05</v>
      </c>
      <c r="E18" s="12">
        <v>13145.3</v>
      </c>
      <c r="F18" s="10" t="s">
        <v>32</v>
      </c>
      <c r="G18" s="10">
        <v>12</v>
      </c>
      <c r="H18" s="13">
        <v>657.265</v>
      </c>
      <c r="I18" s="37">
        <v>7887.18</v>
      </c>
      <c r="J18" s="38">
        <v>0.05</v>
      </c>
    </row>
    <row r="19" spans="1:10" ht="98.25" customHeight="1">
      <c r="A19" s="9">
        <v>12</v>
      </c>
      <c r="B19" s="11" t="s">
        <v>33</v>
      </c>
      <c r="C19" s="9" t="s">
        <v>29</v>
      </c>
      <c r="D19" s="12">
        <v>0.08</v>
      </c>
      <c r="E19" s="12">
        <v>13145.3</v>
      </c>
      <c r="F19" s="10" t="s">
        <v>62</v>
      </c>
      <c r="G19" s="10">
        <v>12</v>
      </c>
      <c r="H19" s="13">
        <v>1051.624</v>
      </c>
      <c r="I19" s="37">
        <v>12619.488000000001</v>
      </c>
      <c r="J19" s="38">
        <v>0.08</v>
      </c>
    </row>
    <row r="20" spans="1:10" ht="33">
      <c r="A20" s="9">
        <v>13</v>
      </c>
      <c r="B20" s="30" t="s">
        <v>63</v>
      </c>
      <c r="C20" s="9" t="s">
        <v>34</v>
      </c>
      <c r="D20" s="12">
        <v>0.49</v>
      </c>
      <c r="E20" s="12">
        <v>13145.3</v>
      </c>
      <c r="F20" s="10" t="s">
        <v>25</v>
      </c>
      <c r="G20" s="10">
        <v>12</v>
      </c>
      <c r="H20" s="13">
        <v>6441.196999999999</v>
      </c>
      <c r="I20" s="37">
        <v>77294.36399999999</v>
      </c>
      <c r="J20" s="38">
        <v>0.49</v>
      </c>
    </row>
    <row r="21" spans="1:10" ht="31.5">
      <c r="A21" s="9">
        <v>14</v>
      </c>
      <c r="B21" s="29" t="s">
        <v>55</v>
      </c>
      <c r="C21" s="9" t="s">
        <v>35</v>
      </c>
      <c r="D21" s="12">
        <v>1.43</v>
      </c>
      <c r="E21" s="12">
        <v>13145.3</v>
      </c>
      <c r="F21" s="14" t="s">
        <v>57</v>
      </c>
      <c r="G21" s="10">
        <v>12</v>
      </c>
      <c r="H21" s="13">
        <v>18797.779</v>
      </c>
      <c r="I21" s="37">
        <v>225573.348</v>
      </c>
      <c r="J21" s="38">
        <v>1.43</v>
      </c>
    </row>
    <row r="22" spans="1:10" ht="47.25">
      <c r="A22" s="9">
        <v>15</v>
      </c>
      <c r="B22" s="90" t="s">
        <v>83</v>
      </c>
      <c r="C22" s="9" t="s">
        <v>36</v>
      </c>
      <c r="D22" s="12">
        <v>2.74</v>
      </c>
      <c r="E22" s="12">
        <v>13145.3</v>
      </c>
      <c r="F22" s="10" t="s">
        <v>37</v>
      </c>
      <c r="G22" s="10">
        <v>12</v>
      </c>
      <c r="H22" s="13">
        <v>36018.122</v>
      </c>
      <c r="I22" s="37">
        <v>432217.46400000004</v>
      </c>
      <c r="J22" s="38">
        <v>2.74</v>
      </c>
    </row>
    <row r="23" spans="1:10" ht="31.5">
      <c r="A23" s="9">
        <v>16</v>
      </c>
      <c r="B23" s="15" t="s">
        <v>38</v>
      </c>
      <c r="C23" s="16" t="s">
        <v>39</v>
      </c>
      <c r="D23" s="12">
        <v>6095.96</v>
      </c>
      <c r="E23" s="12">
        <v>6</v>
      </c>
      <c r="F23" s="14" t="s">
        <v>57</v>
      </c>
      <c r="G23" s="10">
        <v>12</v>
      </c>
      <c r="H23" s="13">
        <v>36575.76</v>
      </c>
      <c r="I23" s="37">
        <v>438909.12</v>
      </c>
      <c r="J23" s="38">
        <v>2.7824210934706706</v>
      </c>
    </row>
    <row r="24" spans="1:10" ht="15.75">
      <c r="A24" s="9">
        <v>17</v>
      </c>
      <c r="B24" s="15" t="s">
        <v>40</v>
      </c>
      <c r="C24" s="16" t="s">
        <v>17</v>
      </c>
      <c r="D24" s="12">
        <v>1.74</v>
      </c>
      <c r="E24" s="12">
        <v>13145.3</v>
      </c>
      <c r="F24" s="14" t="s">
        <v>57</v>
      </c>
      <c r="G24" s="10">
        <v>12</v>
      </c>
      <c r="H24" s="13">
        <v>22872.822</v>
      </c>
      <c r="I24" s="37">
        <v>274473.864</v>
      </c>
      <c r="J24" s="38">
        <v>1.7400000000000002</v>
      </c>
    </row>
    <row r="25" spans="1:10" ht="15.75">
      <c r="A25" s="9">
        <v>18</v>
      </c>
      <c r="B25" s="15" t="s">
        <v>41</v>
      </c>
      <c r="C25" s="16" t="s">
        <v>42</v>
      </c>
      <c r="D25" s="12">
        <v>0.24000000000000002</v>
      </c>
      <c r="E25" s="12">
        <v>13145.3</v>
      </c>
      <c r="F25" s="14" t="s">
        <v>57</v>
      </c>
      <c r="G25" s="10">
        <v>12</v>
      </c>
      <c r="H25" s="13">
        <v>3154.8720000000003</v>
      </c>
      <c r="I25" s="37">
        <v>37858.46400000001</v>
      </c>
      <c r="J25" s="38">
        <v>0.24000000000000007</v>
      </c>
    </row>
    <row r="26" spans="1:10" ht="48.75" customHeight="1">
      <c r="A26" s="9">
        <v>19</v>
      </c>
      <c r="B26" s="41" t="s">
        <v>43</v>
      </c>
      <c r="C26" s="55" t="s">
        <v>17</v>
      </c>
      <c r="D26" s="56">
        <v>1.3800000000000001</v>
      </c>
      <c r="E26" s="56">
        <v>13145.3</v>
      </c>
      <c r="F26" s="57" t="s">
        <v>57</v>
      </c>
      <c r="G26" s="58">
        <v>12</v>
      </c>
      <c r="H26" s="59">
        <v>18140.514</v>
      </c>
      <c r="I26" s="60">
        <v>217686.168</v>
      </c>
      <c r="J26" s="61">
        <v>1.3800000000000001</v>
      </c>
    </row>
    <row r="27" spans="1:10" s="43" customFormat="1" ht="15.75">
      <c r="A27" s="96" t="s">
        <v>59</v>
      </c>
      <c r="B27" s="96"/>
      <c r="C27" s="96"/>
      <c r="D27" s="96"/>
      <c r="E27" s="96"/>
      <c r="F27" s="96"/>
      <c r="G27" s="62"/>
      <c r="H27" s="51">
        <v>172761.06800000003</v>
      </c>
      <c r="I27" s="51">
        <v>2073132.8160000003</v>
      </c>
      <c r="J27" s="51">
        <v>13.142421093470672</v>
      </c>
    </row>
    <row r="28" spans="1:10" s="4" customFormat="1" ht="15.75">
      <c r="A28" s="93" t="s">
        <v>44</v>
      </c>
      <c r="B28" s="93"/>
      <c r="C28" s="93"/>
      <c r="D28" s="93"/>
      <c r="E28" s="93"/>
      <c r="F28" s="93"/>
      <c r="G28" s="93"/>
      <c r="H28" s="93"/>
      <c r="I28" s="93"/>
      <c r="J28" s="32"/>
    </row>
    <row r="29" spans="1:10" s="4" customFormat="1" ht="56.25" customHeight="1">
      <c r="A29" s="17" t="s">
        <v>5</v>
      </c>
      <c r="B29" s="17" t="s">
        <v>6</v>
      </c>
      <c r="C29" s="17" t="s">
        <v>7</v>
      </c>
      <c r="D29" s="17" t="s">
        <v>8</v>
      </c>
      <c r="E29" s="17" t="s">
        <v>9</v>
      </c>
      <c r="F29" s="44" t="s">
        <v>58</v>
      </c>
      <c r="G29" s="44" t="s">
        <v>10</v>
      </c>
      <c r="H29" s="45" t="s">
        <v>12</v>
      </c>
      <c r="I29" s="46" t="s">
        <v>11</v>
      </c>
      <c r="J29" s="45" t="s">
        <v>49</v>
      </c>
    </row>
    <row r="30" spans="1:10" s="4" customFormat="1" ht="27.75" customHeight="1">
      <c r="A30" s="17">
        <v>1</v>
      </c>
      <c r="B30" s="47" t="s">
        <v>44</v>
      </c>
      <c r="C30" s="48"/>
      <c r="D30" s="19">
        <v>2.76</v>
      </c>
      <c r="E30" s="17">
        <v>13145.3</v>
      </c>
      <c r="F30" s="44" t="s">
        <v>45</v>
      </c>
      <c r="G30" s="44">
        <v>12</v>
      </c>
      <c r="H30" s="45"/>
      <c r="I30" s="45">
        <v>435372.336</v>
      </c>
      <c r="J30" s="39">
        <v>2.7600000000000002</v>
      </c>
    </row>
    <row r="31" spans="1:10" s="4" customFormat="1" ht="36" customHeight="1">
      <c r="A31" s="17">
        <v>2</v>
      </c>
      <c r="B31" s="42" t="s">
        <v>13</v>
      </c>
      <c r="C31" s="17" t="s">
        <v>14</v>
      </c>
      <c r="D31" s="19">
        <v>14.06</v>
      </c>
      <c r="E31" s="19">
        <v>4800</v>
      </c>
      <c r="F31" s="44" t="s">
        <v>45</v>
      </c>
      <c r="G31" s="44">
        <v>1</v>
      </c>
      <c r="H31" s="45">
        <v>67488</v>
      </c>
      <c r="I31" s="46">
        <v>67488</v>
      </c>
      <c r="J31" s="39">
        <v>0.4278335222474953</v>
      </c>
    </row>
    <row r="32" spans="1:10" s="4" customFormat="1" ht="34.5" customHeight="1">
      <c r="A32" s="17">
        <v>3</v>
      </c>
      <c r="B32" s="42" t="s">
        <v>15</v>
      </c>
      <c r="C32" s="17" t="s">
        <v>14</v>
      </c>
      <c r="D32" s="19">
        <v>10.14</v>
      </c>
      <c r="E32" s="19">
        <v>4800</v>
      </c>
      <c r="F32" s="44" t="s">
        <v>45</v>
      </c>
      <c r="G32" s="44">
        <v>1</v>
      </c>
      <c r="H32" s="45">
        <v>48672</v>
      </c>
      <c r="I32" s="46">
        <v>48672</v>
      </c>
      <c r="J32" s="39">
        <v>0.3085513453477669</v>
      </c>
    </row>
    <row r="33" spans="1:10" s="49" customFormat="1" ht="15.75">
      <c r="A33" s="97" t="s">
        <v>59</v>
      </c>
      <c r="B33" s="97"/>
      <c r="C33" s="97"/>
      <c r="D33" s="97"/>
      <c r="E33" s="97"/>
      <c r="F33" s="97"/>
      <c r="G33" s="53"/>
      <c r="H33" s="54"/>
      <c r="I33" s="54">
        <v>551532.336</v>
      </c>
      <c r="J33" s="54">
        <v>3.4963848675952622</v>
      </c>
    </row>
    <row r="34" spans="1:10" s="43" customFormat="1" ht="15.75">
      <c r="A34" s="98" t="s">
        <v>61</v>
      </c>
      <c r="B34" s="98"/>
      <c r="C34" s="98"/>
      <c r="D34" s="98"/>
      <c r="E34" s="98"/>
      <c r="F34" s="98"/>
      <c r="G34" s="50">
        <v>16.638805961065934</v>
      </c>
      <c r="H34" s="52"/>
      <c r="I34" s="52">
        <v>2624665.1520000002</v>
      </c>
      <c r="J34" s="52">
        <v>16.638805961065934</v>
      </c>
    </row>
    <row r="35" spans="1:10" s="43" customFormat="1" ht="15.75">
      <c r="A35" s="99" t="s">
        <v>60</v>
      </c>
      <c r="B35" s="100"/>
      <c r="C35" s="100"/>
      <c r="D35" s="100"/>
      <c r="E35" s="100"/>
      <c r="F35" s="100"/>
      <c r="G35" s="101"/>
      <c r="H35" s="101"/>
      <c r="I35" s="101"/>
      <c r="J35" s="102"/>
    </row>
    <row r="36" spans="1:10" s="43" customFormat="1" ht="47.25">
      <c r="A36" s="40">
        <v>1</v>
      </c>
      <c r="B36" s="66" t="s">
        <v>64</v>
      </c>
      <c r="C36" s="18" t="s">
        <v>17</v>
      </c>
      <c r="D36" s="19">
        <v>2.62</v>
      </c>
      <c r="E36" s="20">
        <v>13145.3</v>
      </c>
      <c r="F36" s="14" t="s">
        <v>28</v>
      </c>
      <c r="G36" s="10">
        <v>12</v>
      </c>
      <c r="H36" s="13">
        <v>34440.686</v>
      </c>
      <c r="I36" s="37">
        <v>413288.232</v>
      </c>
      <c r="J36" s="38">
        <v>2.62</v>
      </c>
    </row>
    <row r="37" spans="1:10" s="43" customFormat="1" ht="15.75">
      <c r="A37" s="103" t="s">
        <v>85</v>
      </c>
      <c r="B37" s="104"/>
      <c r="C37" s="104"/>
      <c r="D37" s="104"/>
      <c r="E37" s="104"/>
      <c r="F37" s="105"/>
      <c r="G37" s="65">
        <v>19.258805961065935</v>
      </c>
      <c r="H37" s="64"/>
      <c r="I37" s="63">
        <v>3037953.384</v>
      </c>
      <c r="J37" s="91">
        <v>19.258805961065935</v>
      </c>
    </row>
    <row r="38" spans="1:9" ht="18.75" customHeight="1">
      <c r="A38" s="21" t="s">
        <v>46</v>
      </c>
      <c r="B38" s="92" t="s">
        <v>51</v>
      </c>
      <c r="C38" s="92"/>
      <c r="D38" s="92"/>
      <c r="E38" s="92"/>
      <c r="F38" s="92"/>
      <c r="G38" s="92"/>
      <c r="H38" s="92"/>
      <c r="I38" s="92"/>
    </row>
    <row r="39" spans="1:9" ht="15.75">
      <c r="A39" s="22"/>
      <c r="B39" s="92"/>
      <c r="C39" s="92"/>
      <c r="D39" s="92"/>
      <c r="E39" s="92"/>
      <c r="F39" s="92"/>
      <c r="G39" s="92"/>
      <c r="H39" s="92"/>
      <c r="I39" s="92"/>
    </row>
    <row r="40" spans="1:9" ht="33" customHeight="1">
      <c r="A40" s="22"/>
      <c r="B40" s="92"/>
      <c r="C40" s="92"/>
      <c r="D40" s="92"/>
      <c r="E40" s="92"/>
      <c r="F40" s="92"/>
      <c r="G40" s="92"/>
      <c r="H40" s="92"/>
      <c r="I40" s="92"/>
    </row>
    <row r="41" spans="1:9" ht="15.75">
      <c r="A41" s="22"/>
      <c r="B41" s="22"/>
      <c r="C41" s="22"/>
      <c r="D41" s="22"/>
      <c r="E41" s="22"/>
      <c r="F41" s="23"/>
      <c r="G41" s="23"/>
      <c r="H41" s="34"/>
      <c r="I41" s="34"/>
    </row>
    <row r="42" spans="1:10" s="26" customFormat="1" ht="15.75">
      <c r="A42" s="24"/>
      <c r="B42" s="25"/>
      <c r="C42" s="24"/>
      <c r="D42" s="25" t="s">
        <v>47</v>
      </c>
      <c r="F42" s="27"/>
      <c r="G42" s="27"/>
      <c r="H42" s="35"/>
      <c r="I42" s="35"/>
      <c r="J42" s="36"/>
    </row>
    <row r="43" spans="1:10" s="26" customFormat="1" ht="37.5" customHeight="1">
      <c r="A43" s="24"/>
      <c r="B43" s="24"/>
      <c r="C43" s="24"/>
      <c r="D43" s="25"/>
      <c r="E43" s="24"/>
      <c r="F43" s="27"/>
      <c r="G43" s="27"/>
      <c r="H43" s="35"/>
      <c r="I43" s="35"/>
      <c r="J43" s="36"/>
    </row>
  </sheetData>
  <sheetProtection/>
  <mergeCells count="9">
    <mergeCell ref="B38:I40"/>
    <mergeCell ref="A28:I28"/>
    <mergeCell ref="A3:I4"/>
    <mergeCell ref="A6:I6"/>
    <mergeCell ref="A27:F27"/>
    <mergeCell ref="A33:F33"/>
    <mergeCell ref="A34:F34"/>
    <mergeCell ref="A35:J35"/>
    <mergeCell ref="A37:F37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fitToHeight="1" fitToWidth="1" horizontalDpi="600" verticalDpi="600" orientation="portrait" paperSize="9" scale="49" r:id="rId1"/>
  <colBreaks count="5" manualBreakCount="5">
    <brk id="15670" max="44" man="1"/>
    <brk id="15672" max="44" man="1"/>
    <brk id="15678" max="44" man="1"/>
    <brk id="15682" max="44" man="1"/>
    <brk id="1568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70" zoomScaleNormal="70" zoomScalePageLayoutView="0" workbookViewId="0" topLeftCell="A1">
      <selection activeCell="A20" sqref="A20"/>
    </sheetView>
  </sheetViews>
  <sheetFormatPr defaultColWidth="9.140625" defaultRowHeight="15"/>
  <cols>
    <col min="1" max="1" width="9.140625" style="67" customWidth="1"/>
    <col min="2" max="2" width="81.421875" style="68" customWidth="1"/>
    <col min="3" max="3" width="36.421875" style="83" customWidth="1"/>
    <col min="4" max="4" width="40.7109375" style="68" customWidth="1"/>
    <col min="5" max="16384" width="9.140625" style="68" customWidth="1"/>
  </cols>
  <sheetData>
    <row r="1" spans="1:4" s="87" customFormat="1" ht="33" customHeight="1">
      <c r="A1" s="85"/>
      <c r="B1" s="86" t="s">
        <v>65</v>
      </c>
      <c r="C1" s="86"/>
      <c r="D1" s="86"/>
    </row>
    <row r="2" spans="1:3" s="87" customFormat="1" ht="33" customHeight="1">
      <c r="A2" s="85"/>
      <c r="B2" s="87" t="s">
        <v>66</v>
      </c>
      <c r="C2" s="88" t="s">
        <v>78</v>
      </c>
    </row>
    <row r="3" spans="1:4" s="67" customFormat="1" ht="63">
      <c r="A3" s="69" t="s">
        <v>5</v>
      </c>
      <c r="B3" s="69" t="s">
        <v>67</v>
      </c>
      <c r="C3" s="69" t="s">
        <v>68</v>
      </c>
      <c r="D3" s="69" t="s">
        <v>69</v>
      </c>
    </row>
    <row r="4" spans="1:4" ht="31.5">
      <c r="A4" s="69">
        <v>1</v>
      </c>
      <c r="B4" s="70" t="s">
        <v>16</v>
      </c>
      <c r="C4" s="71">
        <v>0.32</v>
      </c>
      <c r="D4" s="72">
        <v>0.32</v>
      </c>
    </row>
    <row r="5" spans="1:4" ht="15.75">
      <c r="A5" s="69">
        <f aca="true" t="shared" si="0" ref="A5:A28">A4+1</f>
        <v>2</v>
      </c>
      <c r="B5" s="70" t="s">
        <v>52</v>
      </c>
      <c r="C5" s="71">
        <v>0.08</v>
      </c>
      <c r="D5" s="72">
        <v>0.08</v>
      </c>
    </row>
    <row r="6" spans="1:4" ht="15.75">
      <c r="A6" s="69">
        <f t="shared" si="0"/>
        <v>3</v>
      </c>
      <c r="B6" s="70" t="s">
        <v>20</v>
      </c>
      <c r="C6" s="71">
        <v>0.15</v>
      </c>
      <c r="D6" s="72">
        <v>0.15</v>
      </c>
    </row>
    <row r="7" spans="1:4" ht="15.75">
      <c r="A7" s="69">
        <f t="shared" si="0"/>
        <v>4</v>
      </c>
      <c r="B7" s="70" t="s">
        <v>21</v>
      </c>
      <c r="C7" s="71">
        <v>0.06999999999999999</v>
      </c>
      <c r="D7" s="72">
        <v>0.06999999999999999</v>
      </c>
    </row>
    <row r="8" spans="1:4" ht="15.75">
      <c r="A8" s="69">
        <f t="shared" si="0"/>
        <v>5</v>
      </c>
      <c r="B8" s="70" t="s">
        <v>23</v>
      </c>
      <c r="C8" s="73">
        <v>0.04</v>
      </c>
      <c r="D8" s="74">
        <v>0.04</v>
      </c>
    </row>
    <row r="9" spans="1:4" ht="31.5">
      <c r="A9" s="69">
        <f t="shared" si="0"/>
        <v>6</v>
      </c>
      <c r="B9" s="70" t="s">
        <v>26</v>
      </c>
      <c r="C9" s="73">
        <v>0.19</v>
      </c>
      <c r="D9" s="74">
        <v>0.19</v>
      </c>
    </row>
    <row r="10" spans="1:4" ht="15.75">
      <c r="A10" s="69">
        <f t="shared" si="0"/>
        <v>7</v>
      </c>
      <c r="B10" s="70" t="s">
        <v>70</v>
      </c>
      <c r="C10" s="73">
        <v>0.17</v>
      </c>
      <c r="D10" s="74">
        <v>0.17</v>
      </c>
    </row>
    <row r="11" spans="1:4" ht="15.75">
      <c r="A11" s="69">
        <f t="shared" si="0"/>
        <v>8</v>
      </c>
      <c r="B11" s="29" t="s">
        <v>48</v>
      </c>
      <c r="C11" s="73">
        <v>0.18000000000000002</v>
      </c>
      <c r="D11" s="74">
        <v>0.18000000000000002</v>
      </c>
    </row>
    <row r="12" spans="1:4" ht="15.75">
      <c r="A12" s="69">
        <f t="shared" si="0"/>
        <v>9</v>
      </c>
      <c r="B12" s="70" t="s">
        <v>71</v>
      </c>
      <c r="C12" s="73">
        <v>0.49999999999999994</v>
      </c>
      <c r="D12" s="74">
        <v>0.49999999999999994</v>
      </c>
    </row>
    <row r="13" spans="1:4" ht="15.75">
      <c r="A13" s="69">
        <f t="shared" si="0"/>
        <v>10</v>
      </c>
      <c r="B13" s="70" t="s">
        <v>72</v>
      </c>
      <c r="C13" s="73">
        <v>0.4200000000000001</v>
      </c>
      <c r="D13" s="74">
        <v>0.4200000000000001</v>
      </c>
    </row>
    <row r="14" spans="1:4" ht="15.75">
      <c r="A14" s="69">
        <f t="shared" si="0"/>
        <v>11</v>
      </c>
      <c r="B14" s="70" t="s">
        <v>31</v>
      </c>
      <c r="C14" s="73">
        <v>0.05</v>
      </c>
      <c r="D14" s="74">
        <v>0.05</v>
      </c>
    </row>
    <row r="15" spans="1:4" ht="15.75">
      <c r="A15" s="69">
        <f t="shared" si="0"/>
        <v>12</v>
      </c>
      <c r="B15" s="70" t="s">
        <v>33</v>
      </c>
      <c r="C15" s="73">
        <v>0.08</v>
      </c>
      <c r="D15" s="74">
        <v>0.08</v>
      </c>
    </row>
    <row r="16" spans="1:4" ht="15.75">
      <c r="A16" s="69">
        <f t="shared" si="0"/>
        <v>13</v>
      </c>
      <c r="B16" s="42" t="s">
        <v>63</v>
      </c>
      <c r="C16" s="73">
        <v>0.47000000000000003</v>
      </c>
      <c r="D16" s="74">
        <v>0.47000000000000003</v>
      </c>
    </row>
    <row r="17" spans="1:4" ht="15.75">
      <c r="A17" s="69">
        <f t="shared" si="0"/>
        <v>14</v>
      </c>
      <c r="B17" s="70" t="s">
        <v>55</v>
      </c>
      <c r="C17" s="73">
        <v>1.28</v>
      </c>
      <c r="D17" s="74">
        <v>1.28</v>
      </c>
    </row>
    <row r="18" spans="1:4" ht="15.75">
      <c r="A18" s="69">
        <f t="shared" si="0"/>
        <v>15</v>
      </c>
      <c r="B18" s="70" t="s">
        <v>56</v>
      </c>
      <c r="C18" s="73">
        <v>1.5899999999999999</v>
      </c>
      <c r="D18" s="74">
        <v>1.5899999999999999</v>
      </c>
    </row>
    <row r="19" spans="1:5" ht="15.75">
      <c r="A19" s="69">
        <f t="shared" si="0"/>
        <v>16</v>
      </c>
      <c r="B19" s="75" t="s">
        <v>73</v>
      </c>
      <c r="C19" s="72">
        <v>0.59</v>
      </c>
      <c r="D19" s="72"/>
      <c r="E19" s="76"/>
    </row>
    <row r="20" spans="1:4" ht="16.5" customHeight="1">
      <c r="A20" s="69">
        <f t="shared" si="0"/>
        <v>17</v>
      </c>
      <c r="B20" s="89" t="s">
        <v>81</v>
      </c>
      <c r="C20" s="72">
        <v>0.45</v>
      </c>
      <c r="D20" s="72">
        <v>0.45</v>
      </c>
    </row>
    <row r="21" spans="1:4" ht="31.5">
      <c r="A21" s="69">
        <f t="shared" si="0"/>
        <v>18</v>
      </c>
      <c r="B21" s="89" t="s">
        <v>82</v>
      </c>
      <c r="C21" s="72">
        <v>0.33</v>
      </c>
      <c r="D21" s="72">
        <v>0.33</v>
      </c>
    </row>
    <row r="22" spans="1:4" ht="15.75">
      <c r="A22" s="69">
        <f t="shared" si="0"/>
        <v>19</v>
      </c>
      <c r="B22" s="75" t="s">
        <v>74</v>
      </c>
      <c r="C22" s="72">
        <v>0.25</v>
      </c>
      <c r="D22" s="72">
        <v>0.25</v>
      </c>
    </row>
    <row r="23" spans="1:4" ht="15.75">
      <c r="A23" s="69">
        <f t="shared" si="0"/>
        <v>20</v>
      </c>
      <c r="B23" s="75" t="s">
        <v>75</v>
      </c>
      <c r="C23" s="72">
        <v>0.02</v>
      </c>
      <c r="D23" s="72">
        <v>0.02</v>
      </c>
    </row>
    <row r="24" spans="1:4" ht="15.75">
      <c r="A24" s="69">
        <f t="shared" si="0"/>
        <v>21</v>
      </c>
      <c r="B24" s="75" t="s">
        <v>38</v>
      </c>
      <c r="C24" s="72">
        <v>2.6852182909480957</v>
      </c>
      <c r="D24" s="72">
        <v>2.6852182909480957</v>
      </c>
    </row>
    <row r="25" spans="1:4" ht="15.75">
      <c r="A25" s="69">
        <f t="shared" si="0"/>
        <v>22</v>
      </c>
      <c r="B25" s="75" t="s">
        <v>40</v>
      </c>
      <c r="C25" s="74">
        <v>1.6800000000000004</v>
      </c>
      <c r="D25" s="74">
        <v>1.6800000000000004</v>
      </c>
    </row>
    <row r="26" spans="1:4" ht="15.75">
      <c r="A26" s="69">
        <f t="shared" si="0"/>
        <v>23</v>
      </c>
      <c r="B26" s="75" t="s">
        <v>41</v>
      </c>
      <c r="C26" s="74">
        <v>0.23</v>
      </c>
      <c r="D26" s="74">
        <v>0.23</v>
      </c>
    </row>
    <row r="27" spans="1:4" ht="15.75">
      <c r="A27" s="69">
        <f t="shared" si="0"/>
        <v>24</v>
      </c>
      <c r="B27" s="75" t="s">
        <v>43</v>
      </c>
      <c r="C27" s="74">
        <v>1.33</v>
      </c>
      <c r="D27" s="74">
        <v>1.33</v>
      </c>
    </row>
    <row r="28" spans="1:4" ht="15.75">
      <c r="A28" s="69">
        <f t="shared" si="0"/>
        <v>25</v>
      </c>
      <c r="B28" s="75" t="s">
        <v>44</v>
      </c>
      <c r="C28" s="72">
        <v>3.49</v>
      </c>
      <c r="D28" s="72">
        <v>3.49</v>
      </c>
    </row>
    <row r="29" spans="1:4" ht="15.75">
      <c r="A29" s="77"/>
      <c r="B29" s="78" t="s">
        <v>76</v>
      </c>
      <c r="C29" s="84">
        <f>SUM(C4:C28)</f>
        <v>16.645218290948094</v>
      </c>
      <c r="D29" s="84">
        <f>SUM(D4:D28)</f>
        <v>16.055218290948098</v>
      </c>
    </row>
    <row r="30" spans="1:4" ht="31.5">
      <c r="A30" s="77"/>
      <c r="B30" s="75" t="s">
        <v>77</v>
      </c>
      <c r="C30" s="106">
        <f>C29-D29</f>
        <v>0.5899999999999963</v>
      </c>
      <c r="D30" s="107"/>
    </row>
    <row r="31" spans="1:4" ht="15.75">
      <c r="A31" s="79"/>
      <c r="B31" s="80"/>
      <c r="C31" s="81"/>
      <c r="D31" s="82"/>
    </row>
    <row r="32" spans="1:4" ht="15.75">
      <c r="A32" s="79"/>
      <c r="B32" s="80"/>
      <c r="C32" s="81"/>
      <c r="D32" s="80"/>
    </row>
    <row r="33" spans="2:3" ht="15.75">
      <c r="B33" s="68" t="s">
        <v>79</v>
      </c>
      <c r="C33" s="83" t="s">
        <v>80</v>
      </c>
    </row>
  </sheetData>
  <sheetProtection/>
  <mergeCells count="1">
    <mergeCell ref="C30:D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2021-02-17T08:04:10Z</dcterms:modified>
  <cp:category/>
  <cp:version/>
  <cp:contentType/>
  <cp:contentStatus/>
</cp:coreProperties>
</file>